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dy/Library/Mobile Documents/com~apple~CloudDocs/Projecten/2026/SBHK platform glas/Templates leeg/"/>
    </mc:Choice>
  </mc:AlternateContent>
  <xr:revisionPtr revIDLastSave="0" documentId="8_{B05D695E-7F54-4D42-B314-031E818670A6}" xr6:coauthVersionLast="47" xr6:coauthVersionMax="47" xr10:uidLastSave="{00000000-0000-0000-0000-000000000000}"/>
  <bookViews>
    <workbookView xWindow="68680" yWindow="-3500" windowWidth="25580" windowHeight="21140" xr2:uid="{A4048F79-4B61-7B4E-8956-6C6E4177C719}"/>
  </bookViews>
  <sheets>
    <sheet name="Template" sheetId="1" r:id="rId1"/>
    <sheet name="Data list" sheetId="2" r:id="rId2"/>
  </sheets>
  <definedNames>
    <definedName name="_xlnm.Print_Area" localSheetId="0">Template!$B$2:$P$98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E59" i="1"/>
  <c r="E61" i="1" l="1"/>
  <c r="N23" i="1" l="1"/>
  <c r="F61" i="1"/>
</calcChain>
</file>

<file path=xl/sharedStrings.xml><?xml version="1.0" encoding="utf-8"?>
<sst xmlns="http://schemas.openxmlformats.org/spreadsheetml/2006/main" count="74" uniqueCount="60">
  <si>
    <t xml:space="preserve"> </t>
  </si>
  <si>
    <t>Artist</t>
  </si>
  <si>
    <t>Object / Record</t>
  </si>
  <si>
    <t>:</t>
  </si>
  <si>
    <t>Photo</t>
  </si>
  <si>
    <t>Good</t>
  </si>
  <si>
    <t>Poor</t>
  </si>
  <si>
    <t>Condition aspects</t>
  </si>
  <si>
    <t xml:space="preserve">Examination Analysis </t>
  </si>
  <si>
    <t>Sodium</t>
  </si>
  <si>
    <t>Ammonuim</t>
  </si>
  <si>
    <t>Magnesium</t>
  </si>
  <si>
    <t>Calcium</t>
  </si>
  <si>
    <t>Graphs and/or Tables</t>
  </si>
  <si>
    <t>Anions</t>
  </si>
  <si>
    <t>Cations</t>
  </si>
  <si>
    <t>Lithium</t>
  </si>
  <si>
    <t>Potassium</t>
  </si>
  <si>
    <t>Ave</t>
  </si>
  <si>
    <t>SD</t>
  </si>
  <si>
    <t>RSD</t>
  </si>
  <si>
    <t>Acetate</t>
  </si>
  <si>
    <t>Formate</t>
  </si>
  <si>
    <t>Chloride</t>
  </si>
  <si>
    <t>Carbonate</t>
  </si>
  <si>
    <t>Sulfate</t>
  </si>
  <si>
    <t>Nitrate</t>
  </si>
  <si>
    <t>Nitrite</t>
  </si>
  <si>
    <t>Phosphate</t>
  </si>
  <si>
    <t>Intepretation, questions and comments on results</t>
  </si>
  <si>
    <t>Data Ion Chromatography Analysis</t>
  </si>
  <si>
    <t>Very poor</t>
  </si>
  <si>
    <t>Likely stable</t>
  </si>
  <si>
    <t>Potentially unstable</t>
  </si>
  <si>
    <t>Likely unstable</t>
  </si>
  <si>
    <t>Unknown</t>
  </si>
  <si>
    <t>General condition</t>
  </si>
  <si>
    <t>Date:</t>
  </si>
  <si>
    <t>Fluoride</t>
  </si>
  <si>
    <t>Bromide</t>
  </si>
  <si>
    <t>Concentrations (mg/L)</t>
  </si>
  <si>
    <t>18.04</t>
  </si>
  <si>
    <t>U</t>
  </si>
  <si>
    <t>Total</t>
  </si>
  <si>
    <t>Suggestions further examination or analysis</t>
  </si>
  <si>
    <t>Added Na and K concentrations</t>
  </si>
  <si>
    <t xml:space="preserve"> μmol/L</t>
  </si>
  <si>
    <t>IC-A</t>
  </si>
  <si>
    <t>IC-B</t>
  </si>
  <si>
    <t>IC-C</t>
  </si>
  <si>
    <t>Categorisation total alkaly ion concentration      μmol/L</t>
  </si>
  <si>
    <t>potentially unstable</t>
  </si>
  <si>
    <t>likely unstable</t>
  </si>
  <si>
    <t>&lt; 20</t>
  </si>
  <si>
    <t>&gt;20 &lt;50</t>
  </si>
  <si>
    <t>&gt; 50</t>
  </si>
  <si>
    <t xml:space="preserve">Examination and analysis                      </t>
  </si>
  <si>
    <t>Title and date</t>
  </si>
  <si>
    <t>Conservator</t>
  </si>
  <si>
    <t>xx-xx-xxxx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</si>
</sst>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809]dd\ mmmm\ yyyy;@"/>
    <numFmt numFmtId="166" formatCode="dd/mm/yyyy;@"/>
  </numFmts>
  <fonts count="16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1" tint="0.499984740745262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sz val="14"/>
      <color theme="2" tint="-0.499984740745262"/>
      <name val="Calibri (Hoofdtekst)"/>
    </font>
    <font>
      <sz val="13"/>
      <color theme="1" tint="0.499984740745262"/>
      <name val="Calibri"/>
      <family val="2"/>
      <scheme val="minor"/>
    </font>
    <font>
      <sz val="16"/>
      <color rgb="FFFF9300"/>
      <name val="Calibri"/>
      <family val="2"/>
      <scheme val="minor"/>
    </font>
    <font>
      <sz val="16"/>
      <color theme="9" tint="-0.249977111117893"/>
      <name val="Calibri"/>
      <family val="2"/>
      <scheme val="minor"/>
    </font>
    <font>
      <b/>
      <sz val="20"/>
      <color theme="1" tint="0.499984740745262"/>
      <name val="Calibri (Hoofdtekst)"/>
    </font>
    <font>
      <b/>
      <sz val="20"/>
      <color theme="1" tint="0.499984740745262"/>
      <name val="Calibri"/>
      <family val="2"/>
      <scheme val="minor"/>
    </font>
    <font>
      <sz val="16"/>
      <color theme="2" tint="-0.249977111117893"/>
      <name val="Calibri (Hoofdtekst)"/>
    </font>
    <font>
      <sz val="16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3" borderId="6" xfId="0" applyFill="1" applyBorder="1"/>
    <xf numFmtId="0" fontId="0" fillId="0" borderId="6" xfId="0" applyBorder="1"/>
    <xf numFmtId="0" fontId="2" fillId="2" borderId="8" xfId="0" applyFont="1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8" xfId="0" applyFill="1" applyBorder="1" applyAlignment="1">
      <alignment horizontal="right" vertical="center"/>
    </xf>
    <xf numFmtId="0" fontId="0" fillId="2" borderId="13" xfId="0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15" xfId="0" applyFill="1" applyBorder="1" applyAlignment="1">
      <alignment horizontal="left"/>
    </xf>
    <xf numFmtId="164" fontId="0" fillId="2" borderId="17" xfId="0" applyNumberForma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2" fontId="6" fillId="2" borderId="10" xfId="0" applyNumberFormat="1" applyFont="1" applyFill="1" applyBorder="1" applyAlignment="1">
      <alignment horizontal="center"/>
    </xf>
    <xf numFmtId="164" fontId="0" fillId="2" borderId="10" xfId="0" applyNumberFormat="1" applyFill="1" applyBorder="1"/>
    <xf numFmtId="0" fontId="0" fillId="2" borderId="10" xfId="0" applyFill="1" applyBorder="1"/>
    <xf numFmtId="0" fontId="0" fillId="2" borderId="12" xfId="0" applyFill="1" applyBorder="1"/>
    <xf numFmtId="164" fontId="0" fillId="2" borderId="0" xfId="0" applyNumberFormat="1" applyFill="1"/>
    <xf numFmtId="0" fontId="0" fillId="2" borderId="14" xfId="0" applyFill="1" applyBorder="1"/>
    <xf numFmtId="1" fontId="0" fillId="2" borderId="0" xfId="0" applyNumberFormat="1" applyFill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2" fontId="6" fillId="2" borderId="13" xfId="0" applyNumberFormat="1" applyFont="1" applyFill="1" applyBorder="1" applyAlignment="1">
      <alignment horizontal="center"/>
    </xf>
    <xf numFmtId="164" fontId="0" fillId="2" borderId="8" xfId="0" applyNumberFormat="1" applyFill="1" applyBorder="1"/>
    <xf numFmtId="1" fontId="0" fillId="2" borderId="16" xfId="0" applyNumberFormat="1" applyFill="1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5" fontId="2" fillId="2" borderId="8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300"/>
      <color rgb="FF009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Anions</a:t>
            </a:r>
            <a:r>
              <a:rPr lang="en-US" baseline="0"/>
              <a:t> - average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Template!$E$33</c:f>
              <c:strCache>
                <c:ptCount val="1"/>
                <c:pt idx="0">
                  <c:v>Ave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Template!$C$34:$C$43</c:f>
              <c:strCache>
                <c:ptCount val="10"/>
                <c:pt idx="0">
                  <c:v>Fluoride</c:v>
                </c:pt>
                <c:pt idx="1">
                  <c:v>Acetate</c:v>
                </c:pt>
                <c:pt idx="2">
                  <c:v>Formate</c:v>
                </c:pt>
                <c:pt idx="3">
                  <c:v>Chloride</c:v>
                </c:pt>
                <c:pt idx="4">
                  <c:v>Nitrite</c:v>
                </c:pt>
                <c:pt idx="5">
                  <c:v>Bromide</c:v>
                </c:pt>
                <c:pt idx="6">
                  <c:v>Nitrate</c:v>
                </c:pt>
                <c:pt idx="7">
                  <c:v>Carbonate</c:v>
                </c:pt>
                <c:pt idx="8">
                  <c:v>Sulfate</c:v>
                </c:pt>
                <c:pt idx="9">
                  <c:v>Phosphate</c:v>
                </c:pt>
              </c:strCache>
            </c:strRef>
          </c:cat>
          <c:val>
            <c:numRef>
              <c:f>Template!$E$34:$E$43</c:f>
              <c:numCache>
                <c:formatCode>0.000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9-384E-B954-E68D68A63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5101023"/>
        <c:axId val="176944158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Template!$D$33</c15:sqref>
                        </c15:formulaRef>
                      </c:ext>
                    </c:extLst>
                    <c:strCache>
                      <c:ptCount val="1"/>
                      <c:pt idx="0">
                        <c:v>U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Template!$C$34:$C$43</c15:sqref>
                        </c15:formulaRef>
                      </c:ext>
                    </c:extLst>
                    <c:strCache>
                      <c:ptCount val="10"/>
                      <c:pt idx="0">
                        <c:v>Fluoride</c:v>
                      </c:pt>
                      <c:pt idx="1">
                        <c:v>Acetate</c:v>
                      </c:pt>
                      <c:pt idx="2">
                        <c:v>Formate</c:v>
                      </c:pt>
                      <c:pt idx="3">
                        <c:v>Chloride</c:v>
                      </c:pt>
                      <c:pt idx="4">
                        <c:v>Nitrite</c:v>
                      </c:pt>
                      <c:pt idx="5">
                        <c:v>Bromide</c:v>
                      </c:pt>
                      <c:pt idx="6">
                        <c:v>Nitrate</c:v>
                      </c:pt>
                      <c:pt idx="7">
                        <c:v>Carbonate</c:v>
                      </c:pt>
                      <c:pt idx="8">
                        <c:v>Sulfate</c:v>
                      </c:pt>
                      <c:pt idx="9">
                        <c:v>Phosphate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Template!$D$34:$D$43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18.998403</c:v>
                      </c:pt>
                      <c:pt idx="1">
                        <c:v>60.05</c:v>
                      </c:pt>
                      <c:pt idx="2">
                        <c:v>45.017000000000003</c:v>
                      </c:pt>
                      <c:pt idx="3">
                        <c:v>35.453000000000003</c:v>
                      </c:pt>
                      <c:pt idx="4">
                        <c:v>46.006</c:v>
                      </c:pt>
                      <c:pt idx="5">
                        <c:v>111.96</c:v>
                      </c:pt>
                      <c:pt idx="6">
                        <c:v>62.005000000000003</c:v>
                      </c:pt>
                      <c:pt idx="7">
                        <c:v>60.009</c:v>
                      </c:pt>
                      <c:pt idx="8">
                        <c:v>96.06</c:v>
                      </c:pt>
                      <c:pt idx="9">
                        <c:v>94.971400000000003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7D9-384E-B954-E68D68A632CD}"/>
                  </c:ext>
                </c:extLst>
              </c15:ser>
            </c15:filteredBarSeries>
          </c:ext>
        </c:extLst>
      </c:barChart>
      <c:catAx>
        <c:axId val="1765101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69441583"/>
        <c:crosses val="autoZero"/>
        <c:auto val="1"/>
        <c:lblAlgn val="ctr"/>
        <c:lblOffset val="100"/>
        <c:noMultiLvlLbl val="0"/>
      </c:catAx>
      <c:valAx>
        <c:axId val="1769441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Concentration</a:t>
                </a:r>
                <a:r>
                  <a:rPr lang="nl-NL" baseline="0"/>
                  <a:t> mg/L</a:t>
                </a:r>
                <a:r>
                  <a:rPr lang="nl-NL"/>
                  <a:t>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65101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Cations -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Template!$E$47</c:f>
              <c:strCache>
                <c:ptCount val="1"/>
                <c:pt idx="0">
                  <c:v>Ave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Template!$C$48:$C$53</c:f>
              <c:strCache>
                <c:ptCount val="6"/>
                <c:pt idx="0">
                  <c:v>Sodium</c:v>
                </c:pt>
                <c:pt idx="1">
                  <c:v>Lithium</c:v>
                </c:pt>
                <c:pt idx="2">
                  <c:v>Ammonuim</c:v>
                </c:pt>
                <c:pt idx="3">
                  <c:v>Potassium</c:v>
                </c:pt>
                <c:pt idx="4">
                  <c:v>Magnesium</c:v>
                </c:pt>
                <c:pt idx="5">
                  <c:v>Calcium</c:v>
                </c:pt>
              </c:strCache>
            </c:strRef>
          </c:cat>
          <c:val>
            <c:numRef>
              <c:f>Template!$E$48:$E$53</c:f>
              <c:numCache>
                <c:formatCode>0.000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2-2342-9A07-A69E78C8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8258415"/>
        <c:axId val="176826177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Template!$D$47</c15:sqref>
                        </c15:formulaRef>
                      </c:ext>
                    </c:extLst>
                    <c:strCache>
                      <c:ptCount val="1"/>
                      <c:pt idx="0">
                        <c:v>U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Template!$C$48:$C$53</c15:sqref>
                        </c15:formulaRef>
                      </c:ext>
                    </c:extLst>
                    <c:strCache>
                      <c:ptCount val="6"/>
                      <c:pt idx="0">
                        <c:v>Sodium</c:v>
                      </c:pt>
                      <c:pt idx="1">
                        <c:v>Lithium</c:v>
                      </c:pt>
                      <c:pt idx="2">
                        <c:v>Ammonuim</c:v>
                      </c:pt>
                      <c:pt idx="3">
                        <c:v>Potassium</c:v>
                      </c:pt>
                      <c:pt idx="4">
                        <c:v>Magnesium</c:v>
                      </c:pt>
                      <c:pt idx="5">
                        <c:v>Calcium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Template!$D$48:$D$53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22.989768999999999</c:v>
                      </c:pt>
                      <c:pt idx="1">
                        <c:v>6.9409999999999998</c:v>
                      </c:pt>
                      <c:pt idx="2">
                        <c:v>0</c:v>
                      </c:pt>
                      <c:pt idx="3">
                        <c:v>39.098300000000002</c:v>
                      </c:pt>
                      <c:pt idx="4">
                        <c:v>24.305</c:v>
                      </c:pt>
                      <c:pt idx="5">
                        <c:v>40.078000000000003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662-2342-9A07-A69E78C8D71F}"/>
                  </c:ext>
                </c:extLst>
              </c15:ser>
            </c15:filteredBarSeries>
          </c:ext>
        </c:extLst>
      </c:barChart>
      <c:catAx>
        <c:axId val="1768258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68261775"/>
        <c:crosses val="autoZero"/>
        <c:auto val="1"/>
        <c:lblAlgn val="ctr"/>
        <c:lblOffset val="100"/>
        <c:noMultiLvlLbl val="0"/>
      </c:catAx>
      <c:valAx>
        <c:axId val="1768261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Concentration mg/Ll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68258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31</xdr:row>
      <xdr:rowOff>0</xdr:rowOff>
    </xdr:from>
    <xdr:to>
      <xdr:col>14</xdr:col>
      <xdr:colOff>1028700</xdr:colOff>
      <xdr:row>43</xdr:row>
      <xdr:rowOff>89648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9BDAB03-5F56-7C11-F516-DC398A8E9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744818</xdr:colOff>
      <xdr:row>45</xdr:row>
      <xdr:rowOff>29882</xdr:rowOff>
    </xdr:from>
    <xdr:to>
      <xdr:col>14</xdr:col>
      <xdr:colOff>1135529</xdr:colOff>
      <xdr:row>54</xdr:row>
      <xdr:rowOff>179294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8CB3A04D-532A-709C-1371-9E03DA5BE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7FD2-FAD8-3D46-8C0C-2F61E532408B}">
  <sheetPr>
    <pageSetUpPr fitToPage="1"/>
  </sheetPr>
  <dimension ref="A1:Q99"/>
  <sheetViews>
    <sheetView tabSelected="1" topLeftCell="A55" zoomScale="85" zoomScaleNormal="85" workbookViewId="0">
      <selection activeCell="C94" sqref="C94:O96"/>
    </sheetView>
  </sheetViews>
  <sheetFormatPr baseColWidth="10" defaultRowHeight="16" x14ac:dyDescent="0.2"/>
  <cols>
    <col min="1" max="1" width="8" customWidth="1"/>
    <col min="2" max="2" width="4.6640625" customWidth="1"/>
    <col min="3" max="3" width="13.83203125" customWidth="1"/>
    <col min="4" max="4" width="8.1640625" bestFit="1" customWidth="1"/>
    <col min="5" max="7" width="11" bestFit="1" customWidth="1"/>
    <col min="9" max="9" width="16.83203125" customWidth="1"/>
    <col min="10" max="10" width="16.6640625" customWidth="1"/>
    <col min="12" max="12" width="10.5" customWidth="1"/>
    <col min="13" max="13" width="22.33203125" customWidth="1"/>
    <col min="14" max="14" width="8" customWidth="1"/>
    <col min="15" max="15" width="15.33203125" customWidth="1"/>
    <col min="16" max="16" width="5.83203125" customWidth="1"/>
    <col min="17" max="17" width="8" customWidth="1"/>
  </cols>
  <sheetData>
    <row r="1" spans="1:17" ht="29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thickBot="1" x14ac:dyDescent="0.25">
      <c r="A2" s="1"/>
      <c r="B2" s="62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  <c r="Q2" s="1"/>
    </row>
    <row r="3" spans="1:17" x14ac:dyDescent="0.2">
      <c r="A3" s="1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"/>
    </row>
    <row r="4" spans="1:17" ht="26" customHeight="1" x14ac:dyDescent="0.2">
      <c r="A4" s="1"/>
      <c r="B4" s="2" t="s">
        <v>0</v>
      </c>
      <c r="C4" s="1" t="s">
        <v>2</v>
      </c>
      <c r="D4" s="1" t="s">
        <v>3</v>
      </c>
      <c r="E4" s="65"/>
      <c r="F4" s="66"/>
      <c r="G4" s="66"/>
      <c r="H4" s="66"/>
      <c r="I4" s="66"/>
      <c r="J4" s="67"/>
      <c r="K4" s="1"/>
      <c r="L4" s="1"/>
      <c r="M4" s="74" t="s">
        <v>4</v>
      </c>
      <c r="N4" s="75"/>
      <c r="O4" s="76"/>
      <c r="P4" s="3"/>
      <c r="Q4" s="1"/>
    </row>
    <row r="5" spans="1:17" x14ac:dyDescent="0.2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77"/>
      <c r="N5" s="78"/>
      <c r="O5" s="79"/>
      <c r="P5" s="3"/>
      <c r="Q5" s="1"/>
    </row>
    <row r="6" spans="1:17" x14ac:dyDescent="0.2">
      <c r="A6" s="1"/>
      <c r="B6" s="2"/>
      <c r="D6" s="1"/>
      <c r="E6" s="1"/>
      <c r="F6" s="1"/>
      <c r="G6" s="1"/>
      <c r="H6" s="1"/>
      <c r="I6" s="1"/>
      <c r="J6" s="1"/>
      <c r="K6" s="1"/>
      <c r="L6" s="1"/>
      <c r="M6" s="77"/>
      <c r="N6" s="78"/>
      <c r="O6" s="79"/>
      <c r="P6" s="3"/>
      <c r="Q6" s="1"/>
    </row>
    <row r="7" spans="1:17" ht="26" customHeight="1" x14ac:dyDescent="0.2">
      <c r="A7" s="1"/>
      <c r="B7" s="2"/>
      <c r="C7" s="1" t="s">
        <v>1</v>
      </c>
      <c r="D7" s="1" t="s">
        <v>3</v>
      </c>
      <c r="E7" s="68"/>
      <c r="F7" s="69"/>
      <c r="G7" s="69"/>
      <c r="H7" s="69"/>
      <c r="I7" s="69"/>
      <c r="J7" s="70"/>
      <c r="K7" s="1"/>
      <c r="L7" s="1"/>
      <c r="M7" s="77"/>
      <c r="N7" s="78"/>
      <c r="O7" s="79"/>
      <c r="P7" s="3"/>
      <c r="Q7" s="1"/>
    </row>
    <row r="8" spans="1:17" x14ac:dyDescent="0.2">
      <c r="A8" s="1"/>
      <c r="B8" s="2"/>
      <c r="D8" s="1"/>
      <c r="E8" s="1"/>
      <c r="F8" s="1"/>
      <c r="G8" s="1"/>
      <c r="H8" s="1"/>
      <c r="I8" s="1"/>
      <c r="J8" s="1"/>
      <c r="K8" s="1"/>
      <c r="L8" s="1"/>
      <c r="M8" s="77"/>
      <c r="N8" s="78"/>
      <c r="O8" s="79"/>
      <c r="P8" s="3"/>
      <c r="Q8" s="1"/>
    </row>
    <row r="9" spans="1:17" ht="26" customHeight="1" x14ac:dyDescent="0.2">
      <c r="A9" s="1"/>
      <c r="B9" s="2"/>
      <c r="C9" s="1" t="s">
        <v>57</v>
      </c>
      <c r="D9" s="1" t="s">
        <v>3</v>
      </c>
      <c r="E9" s="68"/>
      <c r="F9" s="69"/>
      <c r="G9" s="69"/>
      <c r="H9" s="69"/>
      <c r="I9" s="69"/>
      <c r="J9" s="70"/>
      <c r="K9" s="1"/>
      <c r="L9" s="1"/>
      <c r="M9" s="77"/>
      <c r="N9" s="78"/>
      <c r="O9" s="79"/>
      <c r="P9" s="3"/>
      <c r="Q9" s="1"/>
    </row>
    <row r="10" spans="1:17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77"/>
      <c r="N10" s="78"/>
      <c r="O10" s="79"/>
      <c r="P10" s="3"/>
      <c r="Q10" s="1"/>
    </row>
    <row r="11" spans="1:17" ht="26" customHeight="1" x14ac:dyDescent="0.2">
      <c r="A11" s="1"/>
      <c r="B11" s="2"/>
      <c r="C11" s="1" t="s">
        <v>58</v>
      </c>
      <c r="D11" s="1" t="s">
        <v>3</v>
      </c>
      <c r="E11" s="71"/>
      <c r="F11" s="72"/>
      <c r="G11" s="72"/>
      <c r="H11" s="72"/>
      <c r="I11" s="72"/>
      <c r="J11" s="73"/>
      <c r="K11" s="1"/>
      <c r="L11" s="1"/>
      <c r="M11" s="80"/>
      <c r="N11" s="81"/>
      <c r="O11" s="82"/>
      <c r="P11" s="3"/>
      <c r="Q11" s="1"/>
    </row>
    <row r="12" spans="1:17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22"/>
      <c r="N12" s="22"/>
      <c r="O12" s="22"/>
      <c r="P12" s="3"/>
      <c r="Q12" s="1"/>
    </row>
    <row r="13" spans="1:17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"/>
      <c r="Q13" s="1"/>
    </row>
    <row r="14" spans="1:17" ht="30" customHeight="1" x14ac:dyDescent="0.2">
      <c r="A14" s="1"/>
      <c r="B14" s="2"/>
      <c r="C14" s="59" t="s">
        <v>36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23" t="s">
        <v>37</v>
      </c>
      <c r="O14" s="24" t="s">
        <v>59</v>
      </c>
      <c r="P14" s="3"/>
      <c r="Q14" s="1"/>
    </row>
    <row r="15" spans="1:17" x14ac:dyDescent="0.2">
      <c r="A15" s="1"/>
      <c r="B15" s="2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49" t="s">
        <v>5</v>
      </c>
      <c r="O15" s="50"/>
      <c r="P15" s="3"/>
      <c r="Q15" s="1"/>
    </row>
    <row r="16" spans="1:17" x14ac:dyDescent="0.2">
      <c r="A16" s="1"/>
      <c r="B16" s="2"/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49"/>
      <c r="O16" s="50"/>
      <c r="P16" s="3"/>
      <c r="Q16" s="1"/>
    </row>
    <row r="17" spans="1:17" x14ac:dyDescent="0.2">
      <c r="A17" s="1"/>
      <c r="B17" s="2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49"/>
      <c r="O17" s="50"/>
      <c r="P17" s="3"/>
      <c r="Q17" s="1"/>
    </row>
    <row r="18" spans="1:17" x14ac:dyDescent="0.2">
      <c r="A18" s="1"/>
      <c r="B18" s="2"/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49"/>
      <c r="O18" s="50"/>
      <c r="P18" s="3"/>
      <c r="Q18" s="1"/>
    </row>
    <row r="19" spans="1:17" x14ac:dyDescent="0.2">
      <c r="A19" s="1"/>
      <c r="B19" s="2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1"/>
      <c r="O19" s="52"/>
      <c r="P19" s="3"/>
      <c r="Q19" s="1"/>
    </row>
    <row r="20" spans="1:17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"/>
      <c r="Q20" s="1"/>
    </row>
    <row r="21" spans="1:17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3"/>
      <c r="Q21" s="1"/>
    </row>
    <row r="22" spans="1:17" ht="30" customHeight="1" x14ac:dyDescent="0.2">
      <c r="A22" s="1"/>
      <c r="B22" s="2"/>
      <c r="C22" s="59" t="s">
        <v>56</v>
      </c>
      <c r="D22" s="60"/>
      <c r="E22" s="60"/>
      <c r="F22" s="60"/>
      <c r="G22" s="60"/>
      <c r="H22" s="60"/>
      <c r="I22" s="60"/>
      <c r="J22" s="60"/>
      <c r="K22" s="60"/>
      <c r="L22" s="60"/>
      <c r="M22" s="61"/>
      <c r="N22" s="23" t="s">
        <v>37</v>
      </c>
      <c r="O22" s="24" t="s">
        <v>59</v>
      </c>
      <c r="P22" s="3"/>
      <c r="Q22" s="1"/>
    </row>
    <row r="23" spans="1:17" x14ac:dyDescent="0.2">
      <c r="A23" s="1"/>
      <c r="B23" s="2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91" t="str">
        <f>IF(E61&lt;20,"Likely stable",IF(AND(E61&gt;20,E61&lt;50),"Potentially unstable",IF(E61&gt;50,"Likely unstable")))</f>
        <v>Likely stable</v>
      </c>
      <c r="O23" s="92"/>
      <c r="P23" s="3"/>
      <c r="Q23" s="1"/>
    </row>
    <row r="24" spans="1:17" x14ac:dyDescent="0.2">
      <c r="A24" s="1"/>
      <c r="B24" s="2"/>
      <c r="C24" s="55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93"/>
      <c r="O24" s="94"/>
      <c r="P24" s="3"/>
      <c r="Q24" s="1"/>
    </row>
    <row r="25" spans="1:17" x14ac:dyDescent="0.2">
      <c r="A25" s="1"/>
      <c r="B25" s="2"/>
      <c r="C25" s="55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93"/>
      <c r="O25" s="94"/>
      <c r="P25" s="3"/>
      <c r="Q25" s="1"/>
    </row>
    <row r="26" spans="1:17" x14ac:dyDescent="0.2">
      <c r="A26" s="1"/>
      <c r="B26" s="2"/>
      <c r="C26" s="55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93"/>
      <c r="O26" s="94"/>
      <c r="P26" s="3"/>
      <c r="Q26" s="1"/>
    </row>
    <row r="27" spans="1:17" x14ac:dyDescent="0.2">
      <c r="A27" s="1"/>
      <c r="B27" s="2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95"/>
      <c r="O27" s="96"/>
      <c r="P27" s="3"/>
      <c r="Q27" s="1"/>
    </row>
    <row r="28" spans="1:17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3"/>
      <c r="Q28" s="1"/>
    </row>
    <row r="29" spans="1:17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"/>
      <c r="Q29" s="1"/>
    </row>
    <row r="30" spans="1:17" ht="30" customHeight="1" x14ac:dyDescent="0.2">
      <c r="A30" s="1"/>
      <c r="B30" s="2"/>
      <c r="C30" s="102" t="s">
        <v>40</v>
      </c>
      <c r="D30" s="103"/>
      <c r="E30" s="103"/>
      <c r="F30" s="103"/>
      <c r="G30" s="104"/>
      <c r="H30" s="1"/>
      <c r="I30" s="102" t="s">
        <v>13</v>
      </c>
      <c r="J30" s="103"/>
      <c r="K30" s="103"/>
      <c r="L30" s="103"/>
      <c r="M30" s="103"/>
      <c r="N30" s="103"/>
      <c r="O30" s="104"/>
      <c r="P30" s="3"/>
      <c r="Q30" s="1"/>
    </row>
    <row r="31" spans="1:17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  <c r="Q31" s="1"/>
    </row>
    <row r="32" spans="1:17" ht="19" x14ac:dyDescent="0.25">
      <c r="A32" s="1"/>
      <c r="B32" s="2"/>
      <c r="C32" s="105" t="s">
        <v>14</v>
      </c>
      <c r="D32" s="106"/>
      <c r="E32" s="106"/>
      <c r="F32" s="106"/>
      <c r="G32" s="107"/>
      <c r="H32" s="1"/>
      <c r="I32" s="1"/>
      <c r="J32" s="1"/>
      <c r="K32" s="1"/>
      <c r="L32" s="1"/>
      <c r="M32" s="1"/>
      <c r="N32" s="1"/>
      <c r="O32" s="1"/>
      <c r="P32" s="3"/>
      <c r="Q32" s="1"/>
    </row>
    <row r="33" spans="1:17" ht="19" x14ac:dyDescent="0.25">
      <c r="A33" s="1"/>
      <c r="B33" s="2"/>
      <c r="C33" s="19"/>
      <c r="D33" s="31" t="s">
        <v>42</v>
      </c>
      <c r="E33" s="18" t="s">
        <v>18</v>
      </c>
      <c r="F33" s="4" t="s">
        <v>19</v>
      </c>
      <c r="G33" s="5" t="s">
        <v>20</v>
      </c>
      <c r="H33" s="1"/>
      <c r="I33" s="1"/>
      <c r="J33" s="1"/>
      <c r="K33" s="1"/>
      <c r="L33" s="1"/>
      <c r="M33" s="1"/>
      <c r="N33" s="1"/>
      <c r="O33" s="1"/>
      <c r="P33" s="3"/>
      <c r="Q33" s="1"/>
    </row>
    <row r="34" spans="1:17" x14ac:dyDescent="0.2">
      <c r="A34" s="1"/>
      <c r="B34" s="2"/>
      <c r="C34" s="17" t="s">
        <v>38</v>
      </c>
      <c r="D34" s="28">
        <v>18.998403</v>
      </c>
      <c r="E34" s="25">
        <v>0</v>
      </c>
      <c r="F34" s="25">
        <v>0</v>
      </c>
      <c r="G34" s="20">
        <v>0</v>
      </c>
      <c r="H34" s="1"/>
      <c r="I34" s="1"/>
      <c r="J34" s="1"/>
      <c r="K34" s="1"/>
      <c r="L34" s="1"/>
      <c r="M34" s="1"/>
      <c r="N34" s="1"/>
      <c r="O34" s="1"/>
      <c r="P34" s="3"/>
      <c r="Q34" s="1"/>
    </row>
    <row r="35" spans="1:17" x14ac:dyDescent="0.2">
      <c r="A35" s="1"/>
      <c r="B35" s="2"/>
      <c r="C35" s="17" t="s">
        <v>21</v>
      </c>
      <c r="D35" s="28">
        <v>60.05</v>
      </c>
      <c r="E35" s="25">
        <v>0</v>
      </c>
      <c r="F35" s="25">
        <v>0</v>
      </c>
      <c r="G35" s="20">
        <v>0</v>
      </c>
      <c r="H35" s="1"/>
      <c r="I35" s="1"/>
      <c r="J35" s="1"/>
      <c r="K35" s="1"/>
      <c r="L35" s="1"/>
      <c r="M35" s="1"/>
      <c r="N35" s="1"/>
      <c r="O35" s="1"/>
      <c r="P35" s="3"/>
      <c r="Q35" s="1"/>
    </row>
    <row r="36" spans="1:17" x14ac:dyDescent="0.2">
      <c r="A36" s="1"/>
      <c r="B36" s="2"/>
      <c r="C36" s="17" t="s">
        <v>22</v>
      </c>
      <c r="D36" s="28">
        <v>45.017000000000003</v>
      </c>
      <c r="E36" s="25">
        <v>0</v>
      </c>
      <c r="F36" s="25">
        <v>0</v>
      </c>
      <c r="G36" s="20">
        <v>0</v>
      </c>
      <c r="H36" s="1"/>
      <c r="I36" s="1"/>
      <c r="J36" s="1"/>
      <c r="K36" s="1"/>
      <c r="L36" s="1"/>
      <c r="M36" s="1"/>
      <c r="N36" s="1"/>
      <c r="O36" s="1"/>
      <c r="P36" s="3"/>
      <c r="Q36" s="1"/>
    </row>
    <row r="37" spans="1:17" x14ac:dyDescent="0.2">
      <c r="A37" s="1"/>
      <c r="B37" s="2"/>
      <c r="C37" s="17" t="s">
        <v>23</v>
      </c>
      <c r="D37" s="28">
        <v>35.453000000000003</v>
      </c>
      <c r="E37" s="25">
        <v>0</v>
      </c>
      <c r="F37" s="25">
        <v>0</v>
      </c>
      <c r="G37" s="20">
        <v>0</v>
      </c>
      <c r="H37" s="1"/>
      <c r="I37" s="1"/>
      <c r="J37" s="1"/>
      <c r="K37" s="1"/>
      <c r="L37" s="1"/>
      <c r="M37" s="1"/>
      <c r="N37" s="1"/>
      <c r="O37" s="1"/>
      <c r="P37" s="3"/>
      <c r="Q37" s="1"/>
    </row>
    <row r="38" spans="1:17" x14ac:dyDescent="0.2">
      <c r="A38" s="1"/>
      <c r="B38" s="2"/>
      <c r="C38" s="17" t="s">
        <v>27</v>
      </c>
      <c r="D38" s="28">
        <v>46.006</v>
      </c>
      <c r="E38" s="25">
        <v>0</v>
      </c>
      <c r="F38" s="25">
        <v>0</v>
      </c>
      <c r="G38" s="20">
        <v>0</v>
      </c>
      <c r="H38" s="1"/>
      <c r="I38" s="1"/>
      <c r="J38" s="1"/>
      <c r="K38" s="1"/>
      <c r="L38" s="1"/>
      <c r="M38" s="1"/>
      <c r="N38" s="1"/>
      <c r="O38" s="1"/>
      <c r="P38" s="3"/>
      <c r="Q38" s="1"/>
    </row>
    <row r="39" spans="1:17" x14ac:dyDescent="0.2">
      <c r="A39" s="1"/>
      <c r="B39" s="2"/>
      <c r="C39" s="17" t="s">
        <v>39</v>
      </c>
      <c r="D39" s="28">
        <v>111.96</v>
      </c>
      <c r="E39" s="25">
        <v>0</v>
      </c>
      <c r="F39" s="25">
        <v>0</v>
      </c>
      <c r="G39" s="20">
        <v>0</v>
      </c>
      <c r="H39" s="1"/>
      <c r="I39" s="1"/>
      <c r="J39" s="1"/>
      <c r="K39" s="1"/>
      <c r="L39" s="1"/>
      <c r="M39" s="1"/>
      <c r="N39" s="1"/>
      <c r="O39" s="1"/>
      <c r="P39" s="3"/>
      <c r="Q39" s="1"/>
    </row>
    <row r="40" spans="1:17" ht="16" customHeight="1" x14ac:dyDescent="0.2">
      <c r="A40" s="1"/>
      <c r="B40" s="2"/>
      <c r="C40" s="17" t="s">
        <v>26</v>
      </c>
      <c r="D40" s="28">
        <v>62.005000000000003</v>
      </c>
      <c r="E40" s="25">
        <v>0</v>
      </c>
      <c r="F40" s="25">
        <v>0</v>
      </c>
      <c r="G40" s="20">
        <v>0</v>
      </c>
      <c r="H40" s="1"/>
      <c r="I40" s="1"/>
      <c r="J40" s="1"/>
      <c r="K40" s="1"/>
      <c r="L40" s="1"/>
      <c r="M40" s="1"/>
      <c r="N40" s="1"/>
      <c r="O40" s="1"/>
      <c r="P40" s="3"/>
      <c r="Q40" s="1"/>
    </row>
    <row r="41" spans="1:17" x14ac:dyDescent="0.2">
      <c r="A41" s="1"/>
      <c r="B41" s="2"/>
      <c r="C41" s="17" t="s">
        <v>24</v>
      </c>
      <c r="D41" s="28">
        <v>60.009</v>
      </c>
      <c r="E41" s="25">
        <v>0</v>
      </c>
      <c r="F41" s="25">
        <v>0</v>
      </c>
      <c r="G41" s="20">
        <v>0</v>
      </c>
      <c r="H41" s="1"/>
      <c r="I41" s="1"/>
      <c r="J41" s="1"/>
      <c r="K41" s="1"/>
      <c r="L41" s="1"/>
      <c r="M41" s="1"/>
      <c r="N41" s="1"/>
      <c r="O41" s="1"/>
      <c r="P41" s="3"/>
      <c r="Q41" s="1"/>
    </row>
    <row r="42" spans="1:17" ht="16" customHeight="1" x14ac:dyDescent="0.2">
      <c r="A42" s="1"/>
      <c r="B42" s="2"/>
      <c r="C42" s="17" t="s">
        <v>25</v>
      </c>
      <c r="D42" s="28">
        <v>96.06</v>
      </c>
      <c r="E42" s="25">
        <v>0</v>
      </c>
      <c r="F42" s="25">
        <v>0</v>
      </c>
      <c r="G42" s="20">
        <v>0</v>
      </c>
      <c r="H42" s="1"/>
      <c r="I42" s="1"/>
      <c r="J42" s="1"/>
      <c r="K42" s="1"/>
      <c r="L42" s="1"/>
      <c r="M42" s="1"/>
      <c r="N42" s="1"/>
      <c r="O42" s="1"/>
      <c r="P42" s="3"/>
      <c r="Q42" s="1"/>
    </row>
    <row r="43" spans="1:17" x14ac:dyDescent="0.2">
      <c r="A43" s="1"/>
      <c r="B43" s="2"/>
      <c r="C43" s="26" t="s">
        <v>28</v>
      </c>
      <c r="D43" s="29">
        <v>94.971400000000003</v>
      </c>
      <c r="E43" s="21">
        <v>0</v>
      </c>
      <c r="F43" s="21">
        <v>0</v>
      </c>
      <c r="G43" s="27">
        <v>0</v>
      </c>
      <c r="H43" s="1"/>
      <c r="I43" s="1"/>
      <c r="J43" s="1"/>
      <c r="K43" s="1"/>
      <c r="L43" s="1"/>
      <c r="M43" s="1"/>
      <c r="N43" s="1"/>
      <c r="O43" s="1"/>
      <c r="P43" s="3"/>
      <c r="Q43" s="1"/>
    </row>
    <row r="44" spans="1:17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"/>
      <c r="Q44" s="1"/>
    </row>
    <row r="45" spans="1:17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3"/>
      <c r="Q45" s="1"/>
    </row>
    <row r="46" spans="1:17" ht="19" x14ac:dyDescent="0.25">
      <c r="A46" s="1"/>
      <c r="B46" s="2"/>
      <c r="C46" s="97" t="s">
        <v>15</v>
      </c>
      <c r="D46" s="98"/>
      <c r="E46" s="98"/>
      <c r="F46" s="98"/>
      <c r="G46" s="99"/>
      <c r="H46" s="1"/>
      <c r="I46" s="1"/>
      <c r="J46" s="1"/>
      <c r="K46" s="1"/>
      <c r="L46" s="1"/>
      <c r="M46" s="1"/>
      <c r="N46" s="1"/>
      <c r="O46" s="1"/>
      <c r="P46" s="3"/>
      <c r="Q46" s="1"/>
    </row>
    <row r="47" spans="1:17" ht="19" x14ac:dyDescent="0.25">
      <c r="A47" s="1"/>
      <c r="B47" s="2"/>
      <c r="C47" s="19"/>
      <c r="D47" s="30" t="s">
        <v>42</v>
      </c>
      <c r="E47" s="18" t="s">
        <v>18</v>
      </c>
      <c r="F47" s="4" t="s">
        <v>19</v>
      </c>
      <c r="G47" s="5" t="s">
        <v>20</v>
      </c>
      <c r="H47" s="1"/>
      <c r="I47" s="1"/>
      <c r="J47" s="1"/>
      <c r="K47" s="1"/>
      <c r="L47" s="1"/>
      <c r="M47" s="1"/>
      <c r="N47" s="1"/>
      <c r="O47" s="1"/>
      <c r="P47" s="3"/>
      <c r="Q47" s="1"/>
    </row>
    <row r="48" spans="1:17" x14ac:dyDescent="0.2">
      <c r="A48" s="1"/>
      <c r="B48" s="2"/>
      <c r="C48" s="17" t="s">
        <v>9</v>
      </c>
      <c r="D48" s="28">
        <v>22.989768999999999</v>
      </c>
      <c r="E48" s="25">
        <v>0</v>
      </c>
      <c r="F48" s="25">
        <v>0</v>
      </c>
      <c r="G48" s="20">
        <v>0</v>
      </c>
      <c r="H48" s="1"/>
      <c r="I48" s="1"/>
      <c r="J48" s="1"/>
      <c r="K48" s="1"/>
      <c r="L48" s="1"/>
      <c r="M48" s="1"/>
      <c r="N48" s="1"/>
      <c r="O48" s="1"/>
      <c r="P48" s="3"/>
      <c r="Q48" s="1"/>
    </row>
    <row r="49" spans="1:17" x14ac:dyDescent="0.2">
      <c r="A49" s="1"/>
      <c r="B49" s="2"/>
      <c r="C49" s="6" t="s">
        <v>16</v>
      </c>
      <c r="D49" s="28">
        <v>6.9409999999999998</v>
      </c>
      <c r="E49" s="25">
        <v>0</v>
      </c>
      <c r="F49" s="25">
        <v>0</v>
      </c>
      <c r="G49" s="20">
        <v>0</v>
      </c>
      <c r="H49" s="1"/>
      <c r="I49" s="1"/>
      <c r="J49" s="1"/>
      <c r="K49" s="1"/>
      <c r="L49" s="1"/>
      <c r="M49" s="1"/>
      <c r="N49" s="1"/>
      <c r="O49" s="1"/>
      <c r="P49" s="3"/>
      <c r="Q49" s="1"/>
    </row>
    <row r="50" spans="1:17" x14ac:dyDescent="0.2">
      <c r="A50" s="1"/>
      <c r="B50" s="2"/>
      <c r="C50" s="17" t="s">
        <v>10</v>
      </c>
      <c r="D50" s="28" t="s">
        <v>41</v>
      </c>
      <c r="E50" s="25">
        <v>0</v>
      </c>
      <c r="F50" s="25">
        <v>0</v>
      </c>
      <c r="G50" s="20">
        <v>0</v>
      </c>
      <c r="H50" s="1"/>
      <c r="I50" s="1"/>
      <c r="J50" s="1"/>
      <c r="K50" s="1"/>
      <c r="L50" s="1"/>
      <c r="M50" s="1"/>
      <c r="N50" s="1"/>
      <c r="O50" s="1"/>
      <c r="P50" s="3"/>
      <c r="Q50" s="1"/>
    </row>
    <row r="51" spans="1:17" x14ac:dyDescent="0.2">
      <c r="A51" s="1"/>
      <c r="B51" s="2"/>
      <c r="C51" s="17" t="s">
        <v>17</v>
      </c>
      <c r="D51" s="28">
        <v>39.098300000000002</v>
      </c>
      <c r="E51" s="25">
        <v>0</v>
      </c>
      <c r="F51" s="25">
        <v>0</v>
      </c>
      <c r="G51" s="20">
        <v>0</v>
      </c>
      <c r="H51" s="1"/>
      <c r="I51" s="1"/>
      <c r="J51" s="1"/>
      <c r="K51" s="1"/>
      <c r="L51" s="1"/>
      <c r="M51" s="1"/>
      <c r="N51" s="1"/>
      <c r="O51" s="1"/>
      <c r="P51" s="3"/>
      <c r="Q51" s="1"/>
    </row>
    <row r="52" spans="1:17" x14ac:dyDescent="0.2">
      <c r="A52" s="1"/>
      <c r="B52" s="2"/>
      <c r="C52" s="17" t="s">
        <v>11</v>
      </c>
      <c r="D52" s="28">
        <v>24.305</v>
      </c>
      <c r="E52" s="25">
        <v>0</v>
      </c>
      <c r="F52" s="25">
        <v>0</v>
      </c>
      <c r="G52" s="20">
        <v>0</v>
      </c>
      <c r="H52" s="1"/>
      <c r="I52" s="1"/>
      <c r="J52" s="1"/>
      <c r="K52" s="1"/>
      <c r="L52" s="1"/>
      <c r="M52" s="1"/>
      <c r="N52" s="1"/>
      <c r="O52" s="1"/>
      <c r="P52" s="3"/>
      <c r="Q52" s="1"/>
    </row>
    <row r="53" spans="1:17" x14ac:dyDescent="0.2">
      <c r="A53" s="1"/>
      <c r="B53" s="2"/>
      <c r="C53" s="17" t="s">
        <v>12</v>
      </c>
      <c r="D53" s="28">
        <v>40.078000000000003</v>
      </c>
      <c r="E53" s="25">
        <v>0</v>
      </c>
      <c r="F53" s="25">
        <v>0</v>
      </c>
      <c r="G53" s="20">
        <v>0</v>
      </c>
      <c r="H53" s="1"/>
      <c r="I53" s="1"/>
      <c r="J53" s="1"/>
      <c r="K53" s="1"/>
      <c r="L53" s="1"/>
      <c r="M53" s="1"/>
      <c r="N53" s="1"/>
      <c r="O53" s="1"/>
      <c r="P53" s="3"/>
      <c r="Q53" s="1"/>
    </row>
    <row r="54" spans="1:17" x14ac:dyDescent="0.2">
      <c r="A54" s="1"/>
      <c r="B54" s="2"/>
      <c r="C54" s="46"/>
      <c r="E54" s="25"/>
      <c r="F54" s="25"/>
      <c r="G54" s="20"/>
      <c r="H54" s="1"/>
      <c r="I54" s="1"/>
      <c r="J54" s="1"/>
      <c r="K54" s="1"/>
      <c r="L54" s="1"/>
      <c r="M54" s="1"/>
      <c r="N54" s="1"/>
      <c r="O54" s="1"/>
      <c r="P54" s="3"/>
      <c r="Q54" s="1"/>
    </row>
    <row r="55" spans="1:17" x14ac:dyDescent="0.2">
      <c r="A55" s="1"/>
      <c r="B55" s="2"/>
      <c r="C55" s="7"/>
      <c r="D55" s="8"/>
      <c r="E55" s="8"/>
      <c r="F55" s="8"/>
      <c r="G55" s="9"/>
      <c r="H55" s="1"/>
      <c r="I55" s="1"/>
      <c r="J55" s="1"/>
      <c r="K55" s="1"/>
      <c r="L55" s="1"/>
      <c r="M55" s="1"/>
      <c r="N55" s="1"/>
      <c r="O55" s="1"/>
      <c r="P55" s="3"/>
      <c r="Q55" s="1"/>
    </row>
    <row r="56" spans="1:17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"/>
      <c r="Q56" s="1"/>
    </row>
    <row r="57" spans="1:17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3"/>
      <c r="Q57" s="1"/>
    </row>
    <row r="58" spans="1:17" x14ac:dyDescent="0.2">
      <c r="A58" s="1"/>
      <c r="B58" s="2"/>
      <c r="C58" s="32" t="s">
        <v>45</v>
      </c>
      <c r="D58" s="33"/>
      <c r="E58" s="33"/>
      <c r="F58" s="33"/>
      <c r="G58" s="34"/>
      <c r="H58" s="1"/>
      <c r="I58" s="1"/>
      <c r="J58" s="1"/>
      <c r="K58" s="1"/>
      <c r="L58" s="1"/>
      <c r="M58" s="1"/>
      <c r="N58" s="1"/>
      <c r="O58" s="1"/>
      <c r="P58" s="3"/>
      <c r="Q58" s="1"/>
    </row>
    <row r="59" spans="1:17" x14ac:dyDescent="0.2">
      <c r="A59" s="1"/>
      <c r="B59" s="2"/>
      <c r="C59" s="35" t="s">
        <v>9</v>
      </c>
      <c r="D59" s="36">
        <v>22.989768999999999</v>
      </c>
      <c r="E59" s="37">
        <f>(E48/D59)*1000</f>
        <v>0</v>
      </c>
      <c r="F59" s="38"/>
      <c r="G59" s="39"/>
      <c r="H59" s="1"/>
      <c r="I59" s="1"/>
      <c r="J59" s="1"/>
      <c r="K59" s="1"/>
      <c r="L59" s="1"/>
      <c r="M59" s="1"/>
      <c r="N59" s="1"/>
      <c r="O59" s="1"/>
      <c r="P59" s="3"/>
      <c r="Q59" s="1"/>
    </row>
    <row r="60" spans="1:17" x14ac:dyDescent="0.2">
      <c r="A60" s="1"/>
      <c r="B60" s="2"/>
      <c r="C60" s="6" t="s">
        <v>17</v>
      </c>
      <c r="D60" s="28">
        <v>39.098300000000002</v>
      </c>
      <c r="E60" s="40">
        <f>(E51/D60)*1000</f>
        <v>0</v>
      </c>
      <c r="F60" s="1"/>
      <c r="G60" s="41"/>
      <c r="H60" s="1"/>
      <c r="I60" s="1"/>
      <c r="J60" s="1"/>
      <c r="K60" s="1"/>
      <c r="L60" s="1"/>
      <c r="M60" s="1"/>
      <c r="N60" s="1"/>
      <c r="O60" s="1"/>
      <c r="P60" s="3"/>
      <c r="Q60" s="1"/>
    </row>
    <row r="61" spans="1:17" x14ac:dyDescent="0.2">
      <c r="A61" s="1"/>
      <c r="B61" s="2"/>
      <c r="C61" s="32" t="s">
        <v>43</v>
      </c>
      <c r="D61" s="33" t="s">
        <v>46</v>
      </c>
      <c r="E61" s="47">
        <f>SUM(E59:E60)</f>
        <v>0</v>
      </c>
      <c r="F61" s="109" t="str">
        <f>IF(E61&lt;20,"Likely stable",IF(AND(E61&gt;20,E61&lt;50),"Potentially unstable",IF(E61&gt;50,"Likely unstable")))</f>
        <v>Likely stable</v>
      </c>
      <c r="G61" s="110"/>
      <c r="H61" s="1"/>
      <c r="I61" s="1"/>
      <c r="J61" s="1"/>
      <c r="K61" s="1"/>
      <c r="L61" s="1"/>
      <c r="M61" s="1"/>
      <c r="N61" s="1"/>
      <c r="O61" s="1"/>
      <c r="P61" s="3"/>
      <c r="Q61" s="1"/>
    </row>
    <row r="62" spans="1:17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3"/>
      <c r="Q62" s="1"/>
    </row>
    <row r="63" spans="1:17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3"/>
      <c r="Q63" s="1"/>
    </row>
    <row r="64" spans="1:17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3"/>
      <c r="Q64" s="1"/>
    </row>
    <row r="65" spans="1:17" x14ac:dyDescent="0.2">
      <c r="A65" s="1"/>
      <c r="B65" s="2"/>
      <c r="C65" s="1"/>
      <c r="D65" s="1"/>
      <c r="E65" s="42"/>
      <c r="F65" s="1"/>
      <c r="G65" s="1"/>
      <c r="H65" s="1"/>
      <c r="I65" s="1"/>
      <c r="J65" s="1"/>
      <c r="K65" s="1"/>
      <c r="L65" s="1"/>
      <c r="M65" s="1"/>
      <c r="N65" s="1"/>
      <c r="O65" s="1"/>
      <c r="P65" s="3"/>
      <c r="Q65" s="1"/>
    </row>
    <row r="66" spans="1:17" x14ac:dyDescent="0.2">
      <c r="A66" s="1"/>
      <c r="B66" s="2"/>
      <c r="C66" s="1"/>
      <c r="D66" s="1"/>
      <c r="E66" s="42"/>
      <c r="F66" s="1"/>
      <c r="G66" s="1"/>
      <c r="H66" s="1"/>
      <c r="I66" s="1"/>
      <c r="J66" s="1"/>
      <c r="K66" s="1"/>
      <c r="L66" s="1"/>
      <c r="M66" s="1"/>
      <c r="N66" s="1"/>
      <c r="O66" s="1"/>
      <c r="P66" s="3"/>
      <c r="Q66" s="1"/>
    </row>
    <row r="67" spans="1:17" x14ac:dyDescent="0.2">
      <c r="A67" s="1"/>
      <c r="B67" s="2"/>
      <c r="C67" s="1"/>
      <c r="D67" s="1"/>
      <c r="E67" s="42"/>
      <c r="F67" s="1"/>
      <c r="G67" s="1"/>
      <c r="H67" s="1"/>
      <c r="I67" s="1"/>
      <c r="J67" s="1"/>
      <c r="K67" s="1"/>
      <c r="L67" s="1"/>
      <c r="M67" s="1"/>
      <c r="N67" s="1"/>
      <c r="O67" s="1"/>
      <c r="P67" s="3"/>
      <c r="Q67" s="1"/>
    </row>
    <row r="68" spans="1:17" x14ac:dyDescent="0.2">
      <c r="A68" s="1"/>
      <c r="B68" s="2"/>
      <c r="C68" s="1"/>
      <c r="D68" s="1"/>
      <c r="E68" s="42"/>
      <c r="F68" s="1"/>
      <c r="G68" s="1"/>
      <c r="H68" s="1"/>
      <c r="I68" s="1"/>
      <c r="J68" s="1"/>
      <c r="K68" s="1"/>
      <c r="L68" s="1"/>
      <c r="M68" s="1"/>
      <c r="N68" s="1"/>
      <c r="O68" s="1"/>
      <c r="P68" s="3"/>
      <c r="Q68" s="1"/>
    </row>
    <row r="69" spans="1:17" x14ac:dyDescent="0.2">
      <c r="A69" s="1"/>
      <c r="B69" s="2"/>
      <c r="C69" s="1"/>
      <c r="D69" s="1"/>
      <c r="E69" s="42"/>
      <c r="F69" s="1"/>
      <c r="G69" s="1"/>
      <c r="H69" s="1"/>
      <c r="I69" s="1"/>
      <c r="J69" s="1"/>
      <c r="K69" s="1"/>
      <c r="L69" s="1"/>
      <c r="M69" s="1"/>
      <c r="N69" s="1"/>
      <c r="O69" s="1"/>
      <c r="P69" s="3"/>
      <c r="Q69" s="1"/>
    </row>
    <row r="70" spans="1:17" x14ac:dyDescent="0.2">
      <c r="A70" s="1"/>
      <c r="B70" s="2"/>
      <c r="C70" s="1"/>
      <c r="D70" s="1"/>
      <c r="E70" s="42"/>
      <c r="F70" s="1"/>
      <c r="G70" s="1"/>
      <c r="H70" s="1"/>
      <c r="I70" s="1"/>
      <c r="J70" s="1"/>
      <c r="K70" s="1"/>
      <c r="L70" s="1"/>
      <c r="M70" s="1"/>
      <c r="N70" s="1"/>
      <c r="O70" s="1"/>
      <c r="P70" s="3"/>
      <c r="Q70" s="1"/>
    </row>
    <row r="71" spans="1:17" x14ac:dyDescent="0.2">
      <c r="A71" s="1"/>
      <c r="B71" s="2"/>
      <c r="C71" s="108" t="s">
        <v>50</v>
      </c>
      <c r="D71" s="109"/>
      <c r="E71" s="109"/>
      <c r="F71" s="109"/>
      <c r="G71" s="110"/>
      <c r="H71" s="1"/>
      <c r="I71" s="1"/>
      <c r="J71" s="1"/>
      <c r="K71" s="1"/>
      <c r="L71" s="1"/>
      <c r="M71" s="1"/>
      <c r="N71" s="1"/>
      <c r="O71" s="1"/>
      <c r="P71" s="3"/>
      <c r="Q71" s="1"/>
    </row>
    <row r="72" spans="1:17" x14ac:dyDescent="0.2">
      <c r="A72" s="1"/>
      <c r="B72" s="2"/>
      <c r="C72" s="6" t="s">
        <v>47</v>
      </c>
      <c r="D72" s="1" t="s">
        <v>32</v>
      </c>
      <c r="E72" s="42"/>
      <c r="F72" s="1"/>
      <c r="G72" s="41" t="s">
        <v>53</v>
      </c>
      <c r="H72" s="1"/>
      <c r="I72" s="1"/>
      <c r="J72" s="1"/>
      <c r="K72" s="1"/>
      <c r="L72" s="1"/>
      <c r="M72" s="1"/>
      <c r="N72" s="1"/>
      <c r="O72" s="1"/>
      <c r="P72" s="3"/>
      <c r="Q72" s="1"/>
    </row>
    <row r="73" spans="1:17" x14ac:dyDescent="0.2">
      <c r="A73" s="1"/>
      <c r="B73" s="2"/>
      <c r="C73" s="6" t="s">
        <v>48</v>
      </c>
      <c r="D73" s="1" t="s">
        <v>51</v>
      </c>
      <c r="E73" s="42"/>
      <c r="F73" s="1"/>
      <c r="G73" s="41" t="s">
        <v>54</v>
      </c>
      <c r="H73" s="1"/>
      <c r="I73" s="1"/>
      <c r="J73" s="1"/>
      <c r="K73" s="1"/>
      <c r="L73" s="1"/>
      <c r="M73" s="1"/>
      <c r="N73" s="1"/>
      <c r="O73" s="1"/>
      <c r="P73" s="3"/>
      <c r="Q73" s="1"/>
    </row>
    <row r="74" spans="1:17" x14ac:dyDescent="0.2">
      <c r="A74" s="1"/>
      <c r="B74" s="2"/>
      <c r="C74" s="7" t="s">
        <v>49</v>
      </c>
      <c r="D74" s="8" t="s">
        <v>52</v>
      </c>
      <c r="E74" s="48"/>
      <c r="F74" s="8"/>
      <c r="G74" s="9" t="s">
        <v>55</v>
      </c>
      <c r="H74" s="1"/>
      <c r="I74" s="1"/>
      <c r="J74" s="1"/>
      <c r="K74" s="1"/>
      <c r="L74" s="1"/>
      <c r="M74" s="1"/>
      <c r="N74" s="1"/>
      <c r="O74" s="1"/>
      <c r="P74" s="3"/>
      <c r="Q74" s="1"/>
    </row>
    <row r="75" spans="1:17" x14ac:dyDescent="0.2">
      <c r="A75" s="1"/>
      <c r="B75" s="2"/>
      <c r="C75" s="1"/>
      <c r="D75" s="1"/>
      <c r="E75" s="42"/>
      <c r="F75" s="1"/>
      <c r="G75" s="1"/>
      <c r="H75" s="1"/>
      <c r="I75" s="1"/>
      <c r="J75" s="1"/>
      <c r="K75" s="1"/>
      <c r="L75" s="1"/>
      <c r="M75" s="1"/>
      <c r="N75" s="1"/>
      <c r="O75" s="1"/>
      <c r="P75" s="3"/>
      <c r="Q75" s="1"/>
    </row>
    <row r="76" spans="1:17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"/>
      <c r="Q76" s="1"/>
    </row>
    <row r="77" spans="1:17" ht="21" x14ac:dyDescent="0.2">
      <c r="A77" s="1"/>
      <c r="B77" s="2"/>
      <c r="C77" s="59" t="s">
        <v>29</v>
      </c>
      <c r="D77" s="60"/>
      <c r="E77" s="60"/>
      <c r="F77" s="60"/>
      <c r="G77" s="60"/>
      <c r="H77" s="60"/>
      <c r="I77" s="60"/>
      <c r="J77" s="60"/>
      <c r="K77" s="12"/>
      <c r="L77" s="16"/>
      <c r="M77" s="100"/>
      <c r="N77" s="100"/>
      <c r="O77" s="101"/>
      <c r="P77" s="3"/>
      <c r="Q77" s="1"/>
    </row>
    <row r="78" spans="1:17" x14ac:dyDescent="0.2">
      <c r="A78" s="1"/>
      <c r="B78" s="2"/>
      <c r="C78" s="5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4"/>
      <c r="P78" s="3"/>
      <c r="Q78" s="1"/>
    </row>
    <row r="79" spans="1:17" x14ac:dyDescent="0.2">
      <c r="A79" s="1"/>
      <c r="B79" s="2"/>
      <c r="C79" s="85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P79" s="3"/>
      <c r="Q79" s="1"/>
    </row>
    <row r="80" spans="1:17" x14ac:dyDescent="0.2">
      <c r="A80" s="1"/>
      <c r="B80" s="2"/>
      <c r="C80" s="85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3"/>
      <c r="Q80" s="1"/>
    </row>
    <row r="81" spans="1:17" x14ac:dyDescent="0.2">
      <c r="A81" s="1"/>
      <c r="B81" s="2"/>
      <c r="C81" s="85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P81" s="3"/>
      <c r="Q81" s="1"/>
    </row>
    <row r="82" spans="1:17" x14ac:dyDescent="0.2">
      <c r="A82" s="1"/>
      <c r="B82" s="2"/>
      <c r="C82" s="85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P82" s="3"/>
      <c r="Q82" s="1"/>
    </row>
    <row r="83" spans="1:17" x14ac:dyDescent="0.2">
      <c r="A83" s="1"/>
      <c r="B83" s="2"/>
      <c r="C83" s="85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P83" s="3"/>
      <c r="Q83" s="1"/>
    </row>
    <row r="84" spans="1:17" x14ac:dyDescent="0.2">
      <c r="A84" s="1"/>
      <c r="B84" s="2"/>
      <c r="C84" s="85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P84" s="3"/>
      <c r="Q84" s="1"/>
    </row>
    <row r="85" spans="1:17" x14ac:dyDescent="0.2">
      <c r="A85" s="1"/>
      <c r="B85" s="2"/>
      <c r="C85" s="85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P85" s="3"/>
      <c r="Q85" s="1"/>
    </row>
    <row r="86" spans="1:17" x14ac:dyDescent="0.2">
      <c r="A86" s="1"/>
      <c r="B86" s="2"/>
      <c r="C86" s="85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P86" s="3"/>
      <c r="Q86" s="1"/>
    </row>
    <row r="87" spans="1:17" x14ac:dyDescent="0.2">
      <c r="A87" s="1"/>
      <c r="B87" s="2"/>
      <c r="C87" s="85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P87" s="3"/>
      <c r="Q87" s="1"/>
    </row>
    <row r="88" spans="1:17" x14ac:dyDescent="0.2">
      <c r="A88" s="1"/>
      <c r="B88" s="2"/>
      <c r="C88" s="85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  <c r="P88" s="3"/>
      <c r="Q88" s="1"/>
    </row>
    <row r="89" spans="1:17" x14ac:dyDescent="0.2">
      <c r="A89" s="1"/>
      <c r="B89" s="2"/>
      <c r="C89" s="85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P89" s="3"/>
      <c r="Q89" s="1"/>
    </row>
    <row r="90" spans="1:17" x14ac:dyDescent="0.2">
      <c r="A90" s="1"/>
      <c r="B90" s="2"/>
      <c r="C90" s="85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P90" s="3"/>
      <c r="Q90" s="1"/>
    </row>
    <row r="91" spans="1:17" x14ac:dyDescent="0.2">
      <c r="A91" s="1"/>
      <c r="B91" s="2"/>
      <c r="C91" s="85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7"/>
      <c r="P91" s="3"/>
      <c r="Q91" s="1"/>
    </row>
    <row r="92" spans="1:17" x14ac:dyDescent="0.2">
      <c r="A92" s="1"/>
      <c r="B92" s="2"/>
      <c r="C92" s="88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90"/>
      <c r="P92" s="3"/>
      <c r="Q92" s="1"/>
    </row>
    <row r="93" spans="1:17" ht="21" x14ac:dyDescent="0.2">
      <c r="A93" s="1"/>
      <c r="B93" s="2"/>
      <c r="C93" s="59" t="s">
        <v>44</v>
      </c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/>
      <c r="P93" s="3"/>
      <c r="Q93" s="1"/>
    </row>
    <row r="94" spans="1:17" x14ac:dyDescent="0.2">
      <c r="A94" s="1"/>
      <c r="B94" s="2"/>
      <c r="C94" s="5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4"/>
      <c r="P94" s="3"/>
      <c r="Q94" s="1"/>
    </row>
    <row r="95" spans="1:17" x14ac:dyDescent="0.2">
      <c r="A95" s="1"/>
      <c r="B95" s="2"/>
      <c r="C95" s="85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P95" s="3"/>
      <c r="Q95" s="1"/>
    </row>
    <row r="96" spans="1:17" x14ac:dyDescent="0.2">
      <c r="A96" s="1"/>
      <c r="B96" s="2"/>
      <c r="C96" s="88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90"/>
      <c r="P96" s="3"/>
      <c r="Q96" s="1"/>
    </row>
    <row r="97" spans="1:17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3"/>
      <c r="Q97" s="1"/>
    </row>
    <row r="98" spans="1:17" ht="17" thickBot="1" x14ac:dyDescent="0.25">
      <c r="A98" s="1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5"/>
      <c r="Q98" s="1"/>
    </row>
    <row r="99" spans="1:1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</sheetData>
  <mergeCells count="24">
    <mergeCell ref="C78:O92"/>
    <mergeCell ref="C94:O96"/>
    <mergeCell ref="C93:J93"/>
    <mergeCell ref="K93:O93"/>
    <mergeCell ref="N23:O27"/>
    <mergeCell ref="C23:M27"/>
    <mergeCell ref="C46:G46"/>
    <mergeCell ref="C77:J77"/>
    <mergeCell ref="M77:O77"/>
    <mergeCell ref="C30:G30"/>
    <mergeCell ref="C32:G32"/>
    <mergeCell ref="I30:O30"/>
    <mergeCell ref="C71:G71"/>
    <mergeCell ref="F61:G61"/>
    <mergeCell ref="N15:O19"/>
    <mergeCell ref="C15:M19"/>
    <mergeCell ref="C14:M14"/>
    <mergeCell ref="C22:M22"/>
    <mergeCell ref="B2:P2"/>
    <mergeCell ref="E4:J4"/>
    <mergeCell ref="E7:J7"/>
    <mergeCell ref="E9:J9"/>
    <mergeCell ref="E11:J11"/>
    <mergeCell ref="M4:O11"/>
  </mergeCells>
  <conditionalFormatting sqref="E34:G43">
    <cfRule type="colorScale" priority="35">
      <colorScale>
        <cfvo type="num" val="#REF!"/>
        <cfvo type="num" val="10"/>
        <cfvo type="num" val="15"/>
        <color theme="0"/>
        <color rgb="FFFFEB84"/>
        <color rgb="FFFF0000"/>
      </colorScale>
    </cfRule>
  </conditionalFormatting>
  <conditionalFormatting sqref="E48:G54">
    <cfRule type="colorScale" priority="1">
      <colorScale>
        <cfvo type="num" val="#REF!"/>
        <cfvo type="num" val="10"/>
        <cfvo type="num" val="15"/>
        <color theme="0"/>
        <color rgb="FFFFEB84"/>
        <color rgb="FFFF0000"/>
      </colorScale>
    </cfRule>
  </conditionalFormatting>
  <pageMargins left="0.7" right="0.45" top="0.5" bottom="0.5" header="0" footer="0"/>
  <pageSetup paperSize="9" scale="48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3D98FD-FDD7-1D4E-8335-929D2DE2DC93}">
          <x14:formula1>
            <xm:f>'Data list'!$A$2:$A$5</xm:f>
          </x14:formula1>
          <xm:sqref>N15</xm:sqref>
        </x14:dataValidation>
        <x14:dataValidation type="list" allowBlank="1" showInputMessage="1" showErrorMessage="1" xr:uid="{997CE69C-1C35-3845-B0AC-F024D71ED6BA}">
          <x14:formula1>
            <xm:f>'Data list'!$C$2:$C$5</xm:f>
          </x14:formula1>
          <xm:sqref>N23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DCBB-8E2F-A64D-BA20-B157F650F2FB}">
  <dimension ref="A1:C5"/>
  <sheetViews>
    <sheetView workbookViewId="0">
      <selection activeCell="D17" sqref="D17"/>
    </sheetView>
  </sheetViews>
  <sheetFormatPr baseColWidth="10" defaultRowHeight="16" x14ac:dyDescent="0.2"/>
  <cols>
    <col min="1" max="1" width="15.5" bestFit="1" customWidth="1"/>
    <col min="3" max="3" width="19.1640625" bestFit="1" customWidth="1"/>
  </cols>
  <sheetData>
    <row r="1" spans="1:3" x14ac:dyDescent="0.2">
      <c r="A1" s="10" t="s">
        <v>7</v>
      </c>
      <c r="C1" s="10" t="s">
        <v>8</v>
      </c>
    </row>
    <row r="2" spans="1:3" x14ac:dyDescent="0.2">
      <c r="A2" s="11" t="s">
        <v>31</v>
      </c>
      <c r="C2" s="11" t="s">
        <v>32</v>
      </c>
    </row>
    <row r="3" spans="1:3" x14ac:dyDescent="0.2">
      <c r="A3" s="11" t="s">
        <v>6</v>
      </c>
      <c r="C3" s="11" t="s">
        <v>33</v>
      </c>
    </row>
    <row r="4" spans="1:3" x14ac:dyDescent="0.2">
      <c r="A4" s="11" t="s">
        <v>5</v>
      </c>
      <c r="C4" s="11" t="s">
        <v>34</v>
      </c>
    </row>
    <row r="5" spans="1:3" x14ac:dyDescent="0.2">
      <c r="A5" s="11" t="s">
        <v>35</v>
      </c>
      <c r="C5" s="11" t="s">
        <v>35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Template</vt:lpstr>
      <vt:lpstr>Data list</vt:lpstr>
      <vt:lpstr>Template!Afdrukbereik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2023-07-25T06:49:04Z</cp:lastPrinted>
  <dcterms:created xsi:type="dcterms:W3CDTF">2023-05-31T18:10:18Z</dcterms:created>
  <dcterms:modified xsi:type="dcterms:W3CDTF">2026-05-05T09:06:33Z</dcterms:modified>
</cp:coreProperties>
</file>